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式表" sheetId="3" r:id="rId1"/>
    <sheet name="计算过程" sheetId="2" r:id="rId2"/>
  </sheets>
  <definedNames>
    <definedName name="_xlnm._FilterDatabase" localSheetId="1" hidden="1">计算过程!$C$4:$C$5</definedName>
    <definedName name="_xlnm._FilterDatabase" localSheetId="0" hidden="1">正式表!$C$4:$C$5</definedName>
  </definedNames>
  <calcPr calcId="144525"/>
</workbook>
</file>

<file path=xl/sharedStrings.xml><?xml version="1.0" encoding="utf-8"?>
<sst xmlns="http://schemas.openxmlformats.org/spreadsheetml/2006/main" count="40">
  <si>
    <t>附表：</t>
  </si>
  <si>
    <t>提前下达2019年中央财政专项扶贫发展资金使用计划表</t>
  </si>
  <si>
    <t>单位：人、万元</t>
  </si>
  <si>
    <t>序号</t>
  </si>
  <si>
    <t>乡镇</t>
  </si>
  <si>
    <t>未脱贫人口数</t>
  </si>
  <si>
    <t>已脱贫人口数</t>
  </si>
  <si>
    <t>资金 合计</t>
  </si>
  <si>
    <t>项目安排</t>
  </si>
  <si>
    <t>产业项目补助</t>
  </si>
  <si>
    <t>危房改造资金</t>
  </si>
  <si>
    <t>项目管理费</t>
  </si>
  <si>
    <t>合计</t>
  </si>
  <si>
    <t>四堡子镇</t>
  </si>
  <si>
    <t>五峰镇</t>
  </si>
  <si>
    <t>大四家子镇</t>
  </si>
  <si>
    <t>二道河子蒙古族乡</t>
  </si>
  <si>
    <t>双庙镇</t>
  </si>
  <si>
    <t>冯家镇</t>
  </si>
  <si>
    <t>丰田乡</t>
  </si>
  <si>
    <t>哈尔套镇</t>
  </si>
  <si>
    <t>苇子沟镇</t>
  </si>
  <si>
    <t>章古台镇</t>
  </si>
  <si>
    <t>大冷镇</t>
  </si>
  <si>
    <t>后新秋镇</t>
  </si>
  <si>
    <t>满堂红镇</t>
  </si>
  <si>
    <t>两家子镇</t>
  </si>
  <si>
    <t>平安镇</t>
  </si>
  <si>
    <t>西六家子蒙古族满族镇</t>
  </si>
  <si>
    <t>四合城镇</t>
  </si>
  <si>
    <t>东六家子镇</t>
  </si>
  <si>
    <t>兴隆堡镇</t>
  </si>
  <si>
    <t>兴隆山镇</t>
  </si>
  <si>
    <t>阿尔乡镇</t>
  </si>
  <si>
    <t>彰武镇</t>
  </si>
  <si>
    <t>前福兴地镇</t>
  </si>
  <si>
    <t>大德镇</t>
  </si>
  <si>
    <t>现有未脱贫人口数</t>
  </si>
  <si>
    <t>现有已脱贫人口数</t>
  </si>
  <si>
    <t>资金合计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</si>
</sst>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O14" sqref="O14"/>
    </sheetView>
  </sheetViews>
  <sheetFormatPr defaultColWidth="9" defaultRowHeight="13.5"/>
  <cols>
    <col min="1" max="1" width="7.44166666666667" customWidth="1"/>
    <col min="2" max="2" width="26.4416666666667" customWidth="1"/>
    <col min="3" max="3" width="8.125" customWidth="1"/>
    <col min="4" max="4" width="7.75" customWidth="1"/>
    <col min="5" max="5" width="9.375" customWidth="1"/>
    <col min="6" max="6" width="9.875" customWidth="1"/>
    <col min="7" max="7" width="9.25" customWidth="1"/>
    <col min="8" max="8" width="8.625" customWidth="1"/>
  </cols>
  <sheetData>
    <row r="1" ht="22" customHeight="1" spans="1:5">
      <c r="A1" s="1" t="s">
        <v>0</v>
      </c>
      <c r="E1" s="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10"/>
    </row>
    <row r="3" ht="18" customHeight="1" spans="2:9">
      <c r="B3" s="2"/>
      <c r="C3" s="2"/>
      <c r="D3" s="2"/>
      <c r="E3" s="2"/>
      <c r="F3" s="3" t="s">
        <v>2</v>
      </c>
      <c r="G3" s="3"/>
      <c r="H3" s="4"/>
      <c r="I3" s="4"/>
    </row>
    <row r="4" ht="28" customHeight="1" spans="1:8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/>
      <c r="H4" s="5"/>
    </row>
    <row r="5" ht="39" customHeight="1" spans="1:8">
      <c r="A5" s="5"/>
      <c r="B5" s="5"/>
      <c r="C5" s="7"/>
      <c r="D5" s="7"/>
      <c r="E5" s="7"/>
      <c r="F5" s="5" t="s">
        <v>9</v>
      </c>
      <c r="G5" s="5" t="s">
        <v>10</v>
      </c>
      <c r="H5" s="5" t="s">
        <v>11</v>
      </c>
    </row>
    <row r="6" ht="20" customHeight="1" spans="1:8">
      <c r="A6" s="8"/>
      <c r="B6" s="8" t="s">
        <v>12</v>
      </c>
      <c r="C6" s="8">
        <v>5182</v>
      </c>
      <c r="D6" s="8">
        <v>36621</v>
      </c>
      <c r="E6" s="8">
        <f>F6+G6+H6</f>
        <v>2242</v>
      </c>
      <c r="F6" s="8">
        <v>2157.5</v>
      </c>
      <c r="G6" s="8">
        <v>62.5</v>
      </c>
      <c r="H6" s="8">
        <v>22</v>
      </c>
    </row>
    <row r="7" ht="20" customHeight="1" spans="1:14">
      <c r="A7" s="8">
        <v>1</v>
      </c>
      <c r="B7" s="8" t="s">
        <v>13</v>
      </c>
      <c r="C7" s="8">
        <v>40</v>
      </c>
      <c r="D7" s="9">
        <v>1849</v>
      </c>
      <c r="E7" s="8">
        <f t="shared" ref="E7:E30" si="0">F7+G7+H7</f>
        <v>70.2</v>
      </c>
      <c r="F7" s="8">
        <v>67.8</v>
      </c>
      <c r="G7" s="8">
        <v>1.5</v>
      </c>
      <c r="H7" s="8">
        <v>0.9</v>
      </c>
      <c r="J7" s="13"/>
      <c r="K7" s="13"/>
      <c r="L7" s="13"/>
      <c r="M7" s="13"/>
      <c r="N7" s="13"/>
    </row>
    <row r="8" ht="20" customHeight="1" spans="1:14">
      <c r="A8" s="8">
        <v>2</v>
      </c>
      <c r="B8" s="8" t="s">
        <v>14</v>
      </c>
      <c r="C8" s="8">
        <v>222</v>
      </c>
      <c r="D8" s="9">
        <v>1649</v>
      </c>
      <c r="E8" s="8">
        <f t="shared" si="0"/>
        <v>95.8</v>
      </c>
      <c r="F8" s="8">
        <v>91.4</v>
      </c>
      <c r="G8" s="8">
        <v>3.5</v>
      </c>
      <c r="H8" s="8">
        <v>0.9</v>
      </c>
      <c r="J8" s="13"/>
      <c r="K8" s="13"/>
      <c r="L8" s="13"/>
      <c r="M8" s="13"/>
      <c r="N8" s="13"/>
    </row>
    <row r="9" ht="20" customHeight="1" spans="1:14">
      <c r="A9" s="8">
        <v>3</v>
      </c>
      <c r="B9" s="8" t="s">
        <v>15</v>
      </c>
      <c r="C9" s="8">
        <v>244</v>
      </c>
      <c r="D9" s="9">
        <v>1088</v>
      </c>
      <c r="E9" s="8">
        <f t="shared" si="0"/>
        <v>77</v>
      </c>
      <c r="F9" s="8">
        <v>74.6</v>
      </c>
      <c r="G9" s="8">
        <v>1.5</v>
      </c>
      <c r="H9" s="8">
        <v>0.9</v>
      </c>
      <c r="J9" s="14"/>
      <c r="K9" s="13"/>
      <c r="L9" s="13"/>
      <c r="M9" s="13"/>
      <c r="N9" s="13"/>
    </row>
    <row r="10" ht="20" customHeight="1" spans="1:14">
      <c r="A10" s="8">
        <v>4</v>
      </c>
      <c r="B10" s="8" t="s">
        <v>16</v>
      </c>
      <c r="C10" s="8">
        <v>309</v>
      </c>
      <c r="D10" s="9">
        <v>1824</v>
      </c>
      <c r="E10" s="8">
        <f t="shared" si="0"/>
        <v>118.2</v>
      </c>
      <c r="F10" s="8">
        <v>112.8</v>
      </c>
      <c r="G10" s="8">
        <v>4.5</v>
      </c>
      <c r="H10" s="8">
        <v>0.9</v>
      </c>
      <c r="J10" s="13"/>
      <c r="K10" s="13"/>
      <c r="L10" s="13"/>
      <c r="M10" s="13"/>
      <c r="N10" s="13"/>
    </row>
    <row r="11" ht="20" customHeight="1" spans="1:14">
      <c r="A11" s="8">
        <v>5</v>
      </c>
      <c r="B11" s="8" t="s">
        <v>17</v>
      </c>
      <c r="C11" s="8">
        <v>288</v>
      </c>
      <c r="D11" s="9">
        <v>1898</v>
      </c>
      <c r="E11" s="8">
        <f t="shared" si="0"/>
        <v>13.4</v>
      </c>
      <c r="F11" s="8">
        <v>10</v>
      </c>
      <c r="G11" s="8">
        <v>2.5</v>
      </c>
      <c r="H11" s="8">
        <v>0.9</v>
      </c>
      <c r="J11" s="13"/>
      <c r="K11" s="13"/>
      <c r="L11" s="13"/>
      <c r="M11" s="13"/>
      <c r="N11" s="13"/>
    </row>
    <row r="12" ht="20" customHeight="1" spans="1:14">
      <c r="A12" s="8">
        <v>6</v>
      </c>
      <c r="B12" s="8" t="s">
        <v>18</v>
      </c>
      <c r="C12" s="8">
        <v>449</v>
      </c>
      <c r="D12" s="9">
        <v>1644</v>
      </c>
      <c r="E12" s="8">
        <f t="shared" si="0"/>
        <v>135.7</v>
      </c>
      <c r="F12" s="8">
        <v>132.1</v>
      </c>
      <c r="G12" s="8">
        <v>2.5</v>
      </c>
      <c r="H12" s="8">
        <v>1.1</v>
      </c>
      <c r="J12" s="13"/>
      <c r="K12" s="13"/>
      <c r="L12" s="13"/>
      <c r="M12" s="13"/>
      <c r="N12" s="13"/>
    </row>
    <row r="13" ht="20" customHeight="1" spans="1:14">
      <c r="A13" s="8">
        <v>7</v>
      </c>
      <c r="B13" s="8" t="s">
        <v>19</v>
      </c>
      <c r="C13" s="8">
        <v>172</v>
      </c>
      <c r="D13" s="9">
        <v>1096</v>
      </c>
      <c r="E13" s="8">
        <f t="shared" si="0"/>
        <v>70.9</v>
      </c>
      <c r="F13" s="8">
        <v>67.5</v>
      </c>
      <c r="G13" s="8">
        <v>2.5</v>
      </c>
      <c r="H13" s="8">
        <v>0.9</v>
      </c>
      <c r="J13" s="14"/>
      <c r="K13" s="13"/>
      <c r="L13" s="13"/>
      <c r="M13" s="13"/>
      <c r="N13" s="13"/>
    </row>
    <row r="14" ht="20" customHeight="1" spans="1:14">
      <c r="A14" s="8">
        <v>8</v>
      </c>
      <c r="B14" s="8" t="s">
        <v>20</v>
      </c>
      <c r="C14" s="8">
        <v>320</v>
      </c>
      <c r="D14" s="9">
        <v>1934</v>
      </c>
      <c r="E14" s="8">
        <f t="shared" si="0"/>
        <v>120.6</v>
      </c>
      <c r="F14" s="8">
        <v>118.2</v>
      </c>
      <c r="G14" s="8">
        <v>1.5</v>
      </c>
      <c r="H14" s="8">
        <v>0.9</v>
      </c>
      <c r="J14" s="13"/>
      <c r="K14" s="13"/>
      <c r="L14" s="13"/>
      <c r="M14" s="13"/>
      <c r="N14" s="13"/>
    </row>
    <row r="15" ht="20" customHeight="1" spans="1:14">
      <c r="A15" s="8">
        <v>9</v>
      </c>
      <c r="B15" s="8" t="s">
        <v>21</v>
      </c>
      <c r="C15" s="8">
        <v>383</v>
      </c>
      <c r="D15" s="9">
        <v>1474</v>
      </c>
      <c r="E15" s="8">
        <f t="shared" si="0"/>
        <v>116.8</v>
      </c>
      <c r="F15" s="8">
        <v>114.9</v>
      </c>
      <c r="G15" s="8">
        <v>1</v>
      </c>
      <c r="H15" s="8">
        <v>0.9</v>
      </c>
      <c r="J15" s="13"/>
      <c r="K15" s="13"/>
      <c r="L15" s="13"/>
      <c r="M15" s="13"/>
      <c r="N15" s="13"/>
    </row>
    <row r="16" ht="20" customHeight="1" spans="1:14">
      <c r="A16" s="8">
        <v>10</v>
      </c>
      <c r="B16" s="8" t="s">
        <v>22</v>
      </c>
      <c r="C16" s="8">
        <v>236</v>
      </c>
      <c r="D16" s="9">
        <v>1825</v>
      </c>
      <c r="E16" s="8">
        <f t="shared" si="0"/>
        <v>103.2</v>
      </c>
      <c r="F16" s="8">
        <v>99.8</v>
      </c>
      <c r="G16" s="8">
        <v>2.5</v>
      </c>
      <c r="H16" s="8">
        <v>0.9</v>
      </c>
      <c r="J16" s="13"/>
      <c r="K16" s="13"/>
      <c r="L16" s="13"/>
      <c r="M16" s="13"/>
      <c r="N16" s="13"/>
    </row>
    <row r="17" ht="20" customHeight="1" spans="1:14">
      <c r="A17" s="8">
        <v>11</v>
      </c>
      <c r="B17" s="8" t="s">
        <v>23</v>
      </c>
      <c r="C17" s="8">
        <v>210</v>
      </c>
      <c r="D17" s="9">
        <v>1603</v>
      </c>
      <c r="E17" s="8">
        <f t="shared" si="0"/>
        <v>89.8</v>
      </c>
      <c r="F17" s="8">
        <v>88.9</v>
      </c>
      <c r="G17" s="8"/>
      <c r="H17" s="8">
        <v>0.9</v>
      </c>
      <c r="J17" s="13"/>
      <c r="K17" s="13"/>
      <c r="L17" s="13"/>
      <c r="M17" s="13"/>
      <c r="N17" s="13"/>
    </row>
    <row r="18" ht="20" customHeight="1" spans="1:14">
      <c r="A18" s="8">
        <v>12</v>
      </c>
      <c r="B18" s="8" t="s">
        <v>24</v>
      </c>
      <c r="C18" s="8">
        <v>357</v>
      </c>
      <c r="D18" s="9">
        <v>1421</v>
      </c>
      <c r="E18" s="8">
        <f t="shared" si="0"/>
        <v>113.8</v>
      </c>
      <c r="F18" s="8">
        <v>108.9</v>
      </c>
      <c r="G18" s="8">
        <v>4</v>
      </c>
      <c r="H18" s="8">
        <v>0.9</v>
      </c>
      <c r="J18" s="13"/>
      <c r="K18" s="13"/>
      <c r="L18" s="13"/>
      <c r="M18" s="13"/>
      <c r="N18" s="13"/>
    </row>
    <row r="19" ht="20" customHeight="1" spans="1:14">
      <c r="A19" s="8">
        <v>13</v>
      </c>
      <c r="B19" s="8" t="s">
        <v>25</v>
      </c>
      <c r="C19" s="8">
        <v>126</v>
      </c>
      <c r="D19" s="9">
        <v>1340</v>
      </c>
      <c r="E19" s="8">
        <f t="shared" si="0"/>
        <v>66.8</v>
      </c>
      <c r="F19" s="8">
        <v>65.4</v>
      </c>
      <c r="G19" s="8">
        <v>0.5</v>
      </c>
      <c r="H19" s="8">
        <v>0.9</v>
      </c>
      <c r="J19" s="13"/>
      <c r="K19" s="13"/>
      <c r="L19" s="13"/>
      <c r="M19" s="13"/>
      <c r="N19" s="13"/>
    </row>
    <row r="20" ht="20" customHeight="1" spans="1:14">
      <c r="A20" s="8">
        <v>14</v>
      </c>
      <c r="B20" s="8" t="s">
        <v>26</v>
      </c>
      <c r="C20" s="8">
        <v>84</v>
      </c>
      <c r="D20" s="9">
        <v>1106</v>
      </c>
      <c r="E20" s="8">
        <f t="shared" si="0"/>
        <v>51.1</v>
      </c>
      <c r="F20" s="8">
        <v>50.2</v>
      </c>
      <c r="G20" s="8"/>
      <c r="H20" s="8">
        <v>0.9</v>
      </c>
      <c r="J20" s="13"/>
      <c r="K20" s="13"/>
      <c r="L20" s="13"/>
      <c r="M20" s="13"/>
      <c r="N20" s="13"/>
    </row>
    <row r="21" ht="20" customHeight="1" spans="1:14">
      <c r="A21" s="8">
        <v>15</v>
      </c>
      <c r="B21" s="8" t="s">
        <v>27</v>
      </c>
      <c r="C21" s="8">
        <v>262</v>
      </c>
      <c r="D21" s="9">
        <v>2047</v>
      </c>
      <c r="E21" s="8">
        <f t="shared" si="0"/>
        <v>124.9</v>
      </c>
      <c r="F21" s="8">
        <v>121.5</v>
      </c>
      <c r="G21" s="8">
        <v>2.5</v>
      </c>
      <c r="H21" s="8">
        <v>0.9</v>
      </c>
      <c r="J21" s="13"/>
      <c r="K21" s="13"/>
      <c r="L21" s="13"/>
      <c r="M21" s="13"/>
      <c r="N21" s="13"/>
    </row>
    <row r="22" ht="20" customHeight="1" spans="1:14">
      <c r="A22" s="8">
        <v>16</v>
      </c>
      <c r="B22" s="8" t="s">
        <v>28</v>
      </c>
      <c r="C22" s="8">
        <v>65</v>
      </c>
      <c r="D22" s="9">
        <v>1356</v>
      </c>
      <c r="E22" s="8">
        <f t="shared" si="0"/>
        <v>64.3</v>
      </c>
      <c r="F22" s="8">
        <v>56.9</v>
      </c>
      <c r="G22" s="8">
        <v>6.5</v>
      </c>
      <c r="H22" s="8">
        <v>0.9</v>
      </c>
      <c r="J22" s="13"/>
      <c r="K22" s="13"/>
      <c r="L22" s="13"/>
      <c r="M22" s="13"/>
      <c r="N22" s="13"/>
    </row>
    <row r="23" ht="20" customHeight="1" spans="1:14">
      <c r="A23" s="8">
        <v>17</v>
      </c>
      <c r="B23" s="8" t="s">
        <v>29</v>
      </c>
      <c r="C23" s="8">
        <v>27</v>
      </c>
      <c r="D23" s="9">
        <v>1830</v>
      </c>
      <c r="E23" s="8">
        <f t="shared" si="0"/>
        <v>354.7</v>
      </c>
      <c r="F23" s="8">
        <v>352.3</v>
      </c>
      <c r="G23" s="8">
        <v>1.5</v>
      </c>
      <c r="H23" s="8">
        <v>0.9</v>
      </c>
      <c r="J23" s="13"/>
      <c r="K23" s="13"/>
      <c r="L23" s="13"/>
      <c r="M23" s="13"/>
      <c r="N23" s="13"/>
    </row>
    <row r="24" ht="20" customHeight="1" spans="1:14">
      <c r="A24" s="8">
        <v>18</v>
      </c>
      <c r="B24" s="8" t="s">
        <v>30</v>
      </c>
      <c r="C24" s="8">
        <v>283</v>
      </c>
      <c r="D24" s="9">
        <v>1605</v>
      </c>
      <c r="E24" s="8">
        <f t="shared" si="0"/>
        <v>111.8</v>
      </c>
      <c r="F24" s="8">
        <v>101.9</v>
      </c>
      <c r="G24" s="8">
        <v>9</v>
      </c>
      <c r="H24" s="8">
        <v>0.9</v>
      </c>
      <c r="J24" s="13"/>
      <c r="K24" s="13"/>
      <c r="L24" s="13"/>
      <c r="M24" s="13"/>
      <c r="N24" s="13"/>
    </row>
    <row r="25" ht="20" customHeight="1" spans="1:14">
      <c r="A25" s="8">
        <v>19</v>
      </c>
      <c r="B25" s="8" t="s">
        <v>31</v>
      </c>
      <c r="C25" s="8">
        <v>287</v>
      </c>
      <c r="D25" s="9">
        <v>1838</v>
      </c>
      <c r="E25" s="8">
        <f t="shared" si="0"/>
        <v>10.9</v>
      </c>
      <c r="F25" s="8">
        <v>0</v>
      </c>
      <c r="G25" s="8">
        <v>10</v>
      </c>
      <c r="H25" s="8">
        <v>0.9</v>
      </c>
      <c r="J25" s="13"/>
      <c r="K25" s="13"/>
      <c r="L25" s="13"/>
      <c r="M25" s="13"/>
      <c r="N25" s="13"/>
    </row>
    <row r="26" ht="20" customHeight="1" spans="1:14">
      <c r="A26" s="8">
        <v>20</v>
      </c>
      <c r="B26" s="8" t="s">
        <v>32</v>
      </c>
      <c r="C26" s="8">
        <v>266</v>
      </c>
      <c r="D26" s="9">
        <v>1118</v>
      </c>
      <c r="E26" s="8">
        <f t="shared" si="0"/>
        <v>84.7</v>
      </c>
      <c r="F26" s="8">
        <v>83.8</v>
      </c>
      <c r="G26" s="8"/>
      <c r="H26" s="8">
        <v>0.9</v>
      </c>
      <c r="J26" s="13"/>
      <c r="K26" s="13"/>
      <c r="L26" s="13"/>
      <c r="M26" s="13"/>
      <c r="N26" s="13"/>
    </row>
    <row r="27" ht="20" customHeight="1" spans="1:14">
      <c r="A27" s="8">
        <v>21</v>
      </c>
      <c r="B27" s="8" t="s">
        <v>33</v>
      </c>
      <c r="C27" s="8">
        <v>50</v>
      </c>
      <c r="D27" s="9">
        <v>951</v>
      </c>
      <c r="E27" s="8">
        <f t="shared" si="0"/>
        <v>42</v>
      </c>
      <c r="F27" s="8">
        <v>41.1</v>
      </c>
      <c r="G27" s="8"/>
      <c r="H27" s="8">
        <v>0.9</v>
      </c>
      <c r="J27" s="13"/>
      <c r="K27" s="13"/>
      <c r="L27" s="13"/>
      <c r="M27" s="13"/>
      <c r="N27" s="13"/>
    </row>
    <row r="28" ht="20" customHeight="1" spans="1:14">
      <c r="A28" s="8">
        <v>22</v>
      </c>
      <c r="B28" s="8" t="s">
        <v>34</v>
      </c>
      <c r="C28" s="8">
        <v>0</v>
      </c>
      <c r="D28" s="9">
        <v>770</v>
      </c>
      <c r="E28" s="8">
        <f t="shared" si="0"/>
        <v>0.9</v>
      </c>
      <c r="F28" s="8">
        <v>0</v>
      </c>
      <c r="G28" s="8"/>
      <c r="H28" s="8">
        <v>0.9</v>
      </c>
      <c r="J28" s="13"/>
      <c r="K28" s="13"/>
      <c r="L28" s="13"/>
      <c r="M28" s="13"/>
      <c r="N28" s="13"/>
    </row>
    <row r="29" ht="20" customHeight="1" spans="1:14">
      <c r="A29" s="8">
        <v>23</v>
      </c>
      <c r="B29" s="8" t="s">
        <v>35</v>
      </c>
      <c r="C29" s="8">
        <v>45</v>
      </c>
      <c r="D29" s="9">
        <v>1591</v>
      </c>
      <c r="E29" s="8">
        <f t="shared" si="0"/>
        <v>63.1</v>
      </c>
      <c r="F29" s="8">
        <v>59.7</v>
      </c>
      <c r="G29" s="8">
        <v>2.5</v>
      </c>
      <c r="H29" s="8">
        <v>0.9</v>
      </c>
      <c r="J29" s="13"/>
      <c r="K29" s="13"/>
      <c r="L29" s="13"/>
      <c r="M29" s="13"/>
      <c r="N29" s="13"/>
    </row>
    <row r="30" ht="20" customHeight="1" spans="1:14">
      <c r="A30" s="8">
        <v>24</v>
      </c>
      <c r="B30" s="8" t="s">
        <v>36</v>
      </c>
      <c r="C30" s="8">
        <v>457</v>
      </c>
      <c r="D30" s="9">
        <v>1764</v>
      </c>
      <c r="E30" s="8">
        <f t="shared" si="0"/>
        <v>141.4</v>
      </c>
      <c r="F30" s="8">
        <v>137.8</v>
      </c>
      <c r="G30" s="8">
        <v>2.5</v>
      </c>
      <c r="H30" s="8">
        <v>1.1</v>
      </c>
      <c r="J30" s="13"/>
      <c r="K30" s="13"/>
      <c r="L30" s="13"/>
      <c r="M30" s="13"/>
      <c r="N30" s="13"/>
    </row>
    <row r="31" ht="59" customHeight="1" spans="1:8">
      <c r="A31" s="12"/>
      <c r="B31" s="12"/>
      <c r="C31" s="12"/>
      <c r="D31" s="12"/>
      <c r="E31" s="12"/>
      <c r="F31" s="12"/>
      <c r="G31" s="12"/>
      <c r="H31" s="12"/>
    </row>
  </sheetData>
  <mergeCells count="9">
    <mergeCell ref="A2:H2"/>
    <mergeCell ref="F3:H3"/>
    <mergeCell ref="F4:H4"/>
    <mergeCell ref="A31:H31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opLeftCell="A4" workbookViewId="0">
      <selection activeCell="F6" sqref="F6:F30"/>
    </sheetView>
  </sheetViews>
  <sheetFormatPr defaultColWidth="9" defaultRowHeight="13.5"/>
  <cols>
    <col min="1" max="1" width="7.44166666666667" customWidth="1"/>
    <col min="2" max="2" width="26.4416666666667" customWidth="1"/>
    <col min="3" max="3" width="8.125" customWidth="1"/>
    <col min="4" max="4" width="7.75" customWidth="1"/>
    <col min="5" max="5" width="9.375" customWidth="1"/>
    <col min="6" max="6" width="9.875" customWidth="1"/>
    <col min="7" max="7" width="9.25" customWidth="1"/>
    <col min="8" max="8" width="8.625" customWidth="1"/>
    <col min="13" max="13" width="10.375"/>
    <col min="15" max="15" width="15.875"/>
    <col min="20" max="20" width="13.25" customWidth="1"/>
    <col min="21" max="21" width="14.625" customWidth="1"/>
  </cols>
  <sheetData>
    <row r="1" ht="22" customHeight="1" spans="1:5">
      <c r="A1" s="1" t="s">
        <v>0</v>
      </c>
      <c r="E1" s="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10"/>
    </row>
    <row r="3" ht="26" customHeight="1" spans="2:9">
      <c r="B3" s="2"/>
      <c r="C3" s="2"/>
      <c r="D3" s="2"/>
      <c r="E3" s="2"/>
      <c r="F3" s="3" t="s">
        <v>2</v>
      </c>
      <c r="G3" s="3"/>
      <c r="H3" s="4"/>
      <c r="I3" s="4"/>
    </row>
    <row r="4" ht="39" customHeight="1" spans="1:8">
      <c r="A4" s="5" t="s">
        <v>3</v>
      </c>
      <c r="B4" s="5" t="s">
        <v>4</v>
      </c>
      <c r="C4" s="6" t="s">
        <v>37</v>
      </c>
      <c r="D4" s="6" t="s">
        <v>38</v>
      </c>
      <c r="E4" s="6" t="s">
        <v>39</v>
      </c>
      <c r="F4" s="5" t="s">
        <v>8</v>
      </c>
      <c r="G4" s="5"/>
      <c r="H4" s="5"/>
    </row>
    <row r="5" ht="55" customHeight="1" spans="1:8">
      <c r="A5" s="5"/>
      <c r="B5" s="5"/>
      <c r="C5" s="7"/>
      <c r="D5" s="7"/>
      <c r="E5" s="7"/>
      <c r="F5" s="5" t="s">
        <v>9</v>
      </c>
      <c r="G5" s="5" t="s">
        <v>10</v>
      </c>
      <c r="H5" s="5" t="s">
        <v>11</v>
      </c>
    </row>
    <row r="6" ht="20" customHeight="1" spans="1:21">
      <c r="A6" s="8"/>
      <c r="B6" s="8" t="s">
        <v>12</v>
      </c>
      <c r="C6" s="8">
        <v>5182</v>
      </c>
      <c r="D6" s="8">
        <v>36621</v>
      </c>
      <c r="E6" s="8">
        <f>F6+G6+H6</f>
        <v>2242</v>
      </c>
      <c r="F6" s="8">
        <v>2157.5</v>
      </c>
      <c r="G6" s="8">
        <v>62.5</v>
      </c>
      <c r="H6" s="8">
        <v>22</v>
      </c>
      <c r="I6">
        <v>2041.22</v>
      </c>
      <c r="L6" s="8">
        <v>4607</v>
      </c>
      <c r="M6" s="8">
        <f t="shared" ref="M6:M30" si="0">L6*0.22</f>
        <v>1013.54</v>
      </c>
      <c r="N6" s="8">
        <v>32115</v>
      </c>
      <c r="O6" s="11">
        <f>N6*0.032</f>
        <v>1027.68</v>
      </c>
      <c r="P6" s="11">
        <v>2120</v>
      </c>
      <c r="S6">
        <v>1013.54</v>
      </c>
      <c r="T6" s="11">
        <v>1027.68</v>
      </c>
      <c r="U6">
        <f>S6+T6</f>
        <v>2041.22</v>
      </c>
    </row>
    <row r="7" ht="20" customHeight="1" spans="1:21">
      <c r="A7" s="8">
        <v>1</v>
      </c>
      <c r="B7" s="8" t="s">
        <v>13</v>
      </c>
      <c r="C7" s="8">
        <v>40</v>
      </c>
      <c r="D7" s="9">
        <v>1849</v>
      </c>
      <c r="E7" s="8">
        <f t="shared" ref="E7:E30" si="1">F7+G7+H7</f>
        <v>70.9</v>
      </c>
      <c r="F7" s="8">
        <v>70</v>
      </c>
      <c r="G7" s="8"/>
      <c r="H7" s="8">
        <v>0.9</v>
      </c>
      <c r="I7">
        <v>67.968</v>
      </c>
      <c r="L7" s="8">
        <v>40</v>
      </c>
      <c r="M7" s="8">
        <f t="shared" si="0"/>
        <v>8.8</v>
      </c>
      <c r="N7" s="9">
        <v>1849</v>
      </c>
      <c r="O7" s="11">
        <f t="shared" ref="O7:O30" si="2">N7*0.032</f>
        <v>59.168</v>
      </c>
      <c r="P7" s="11"/>
      <c r="S7">
        <v>8.8</v>
      </c>
      <c r="T7" s="11">
        <v>59.168</v>
      </c>
      <c r="U7">
        <f t="shared" ref="U6:U30" si="3">S7+T7</f>
        <v>67.968</v>
      </c>
    </row>
    <row r="8" ht="20" customHeight="1" spans="1:21">
      <c r="A8" s="8">
        <v>2</v>
      </c>
      <c r="B8" s="8" t="s">
        <v>14</v>
      </c>
      <c r="C8" s="8">
        <v>222</v>
      </c>
      <c r="D8" s="9">
        <v>1649</v>
      </c>
      <c r="E8" s="8">
        <f t="shared" si="1"/>
        <v>101.9</v>
      </c>
      <c r="F8" s="8">
        <v>101</v>
      </c>
      <c r="G8" s="8"/>
      <c r="H8" s="8">
        <v>0.9</v>
      </c>
      <c r="I8">
        <v>101.608</v>
      </c>
      <c r="L8" s="8">
        <v>222</v>
      </c>
      <c r="M8" s="8">
        <f t="shared" si="0"/>
        <v>48.84</v>
      </c>
      <c r="N8" s="9">
        <v>1649</v>
      </c>
      <c r="O8" s="11">
        <f t="shared" si="2"/>
        <v>52.768</v>
      </c>
      <c r="P8" s="11"/>
      <c r="S8">
        <v>48.84</v>
      </c>
      <c r="T8" s="11">
        <v>52.768</v>
      </c>
      <c r="U8">
        <f t="shared" si="3"/>
        <v>101.608</v>
      </c>
    </row>
    <row r="9" ht="20" customHeight="1" spans="1:21">
      <c r="A9" s="8">
        <v>3</v>
      </c>
      <c r="B9" s="8" t="s">
        <v>15</v>
      </c>
      <c r="C9" s="8">
        <v>244</v>
      </c>
      <c r="D9" s="9">
        <v>1088</v>
      </c>
      <c r="E9" s="8">
        <f t="shared" si="1"/>
        <v>85.9</v>
      </c>
      <c r="F9" s="8">
        <v>85</v>
      </c>
      <c r="G9" s="8"/>
      <c r="H9" s="8">
        <v>0.9</v>
      </c>
      <c r="I9">
        <v>88.496</v>
      </c>
      <c r="L9" s="8">
        <v>244</v>
      </c>
      <c r="M9" s="8">
        <f t="shared" si="0"/>
        <v>53.68</v>
      </c>
      <c r="N9" s="9">
        <v>1088</v>
      </c>
      <c r="O9" s="11">
        <f t="shared" si="2"/>
        <v>34.816</v>
      </c>
      <c r="P9" s="11"/>
      <c r="S9">
        <v>53.68</v>
      </c>
      <c r="T9" s="11">
        <v>34.816</v>
      </c>
      <c r="U9">
        <f t="shared" si="3"/>
        <v>88.496</v>
      </c>
    </row>
    <row r="10" ht="20" customHeight="1" spans="1:21">
      <c r="A10" s="8">
        <v>4</v>
      </c>
      <c r="B10" s="8" t="s">
        <v>16</v>
      </c>
      <c r="C10" s="8">
        <v>309</v>
      </c>
      <c r="D10" s="9">
        <v>1824</v>
      </c>
      <c r="E10" s="8">
        <f t="shared" si="1"/>
        <v>126.9</v>
      </c>
      <c r="F10" s="8">
        <v>126</v>
      </c>
      <c r="G10" s="8"/>
      <c r="H10" s="8">
        <v>0.9</v>
      </c>
      <c r="I10">
        <v>126.348</v>
      </c>
      <c r="L10" s="8">
        <v>309</v>
      </c>
      <c r="M10" s="8">
        <f t="shared" si="0"/>
        <v>67.98</v>
      </c>
      <c r="N10" s="9">
        <v>1824</v>
      </c>
      <c r="O10" s="11">
        <f t="shared" si="2"/>
        <v>58.368</v>
      </c>
      <c r="P10" s="11"/>
      <c r="S10">
        <v>67.98</v>
      </c>
      <c r="T10" s="11">
        <v>58.368</v>
      </c>
      <c r="U10">
        <f t="shared" si="3"/>
        <v>126.348</v>
      </c>
    </row>
    <row r="11" ht="20" customHeight="1" spans="1:21">
      <c r="A11" s="8">
        <v>5</v>
      </c>
      <c r="B11" s="8" t="s">
        <v>17</v>
      </c>
      <c r="C11" s="8">
        <v>288</v>
      </c>
      <c r="D11" s="9">
        <v>1898</v>
      </c>
      <c r="E11" s="8">
        <f t="shared" si="1"/>
        <v>0.9</v>
      </c>
      <c r="F11" s="8">
        <v>0</v>
      </c>
      <c r="G11" s="8"/>
      <c r="H11" s="8">
        <v>0.9</v>
      </c>
      <c r="I11">
        <v>0</v>
      </c>
      <c r="L11" s="8"/>
      <c r="M11" s="8">
        <f t="shared" si="0"/>
        <v>0</v>
      </c>
      <c r="N11" s="9"/>
      <c r="O11" s="11">
        <f t="shared" si="2"/>
        <v>0</v>
      </c>
      <c r="P11" s="11"/>
      <c r="S11">
        <v>0</v>
      </c>
      <c r="T11" s="11">
        <v>0</v>
      </c>
      <c r="U11">
        <f t="shared" si="3"/>
        <v>0</v>
      </c>
    </row>
    <row r="12" ht="20" customHeight="1" spans="1:21">
      <c r="A12" s="8">
        <v>6</v>
      </c>
      <c r="B12" s="8" t="s">
        <v>18</v>
      </c>
      <c r="C12" s="8">
        <v>449</v>
      </c>
      <c r="D12" s="9">
        <v>1644</v>
      </c>
      <c r="E12" s="8">
        <f t="shared" si="1"/>
        <v>152.1</v>
      </c>
      <c r="F12" s="8">
        <v>151</v>
      </c>
      <c r="G12" s="8"/>
      <c r="H12" s="8">
        <v>1.1</v>
      </c>
      <c r="I12">
        <v>151.388</v>
      </c>
      <c r="L12" s="8">
        <v>449</v>
      </c>
      <c r="M12" s="8">
        <f t="shared" si="0"/>
        <v>98.78</v>
      </c>
      <c r="N12" s="9">
        <v>1644</v>
      </c>
      <c r="O12" s="11">
        <f t="shared" si="2"/>
        <v>52.608</v>
      </c>
      <c r="P12" s="11"/>
      <c r="S12">
        <v>98.78</v>
      </c>
      <c r="T12" s="11">
        <v>52.608</v>
      </c>
      <c r="U12">
        <f t="shared" si="3"/>
        <v>151.388</v>
      </c>
    </row>
    <row r="13" ht="20" customHeight="1" spans="1:21">
      <c r="A13" s="8">
        <v>7</v>
      </c>
      <c r="B13" s="8" t="s">
        <v>19</v>
      </c>
      <c r="C13" s="8">
        <v>172</v>
      </c>
      <c r="D13" s="9">
        <v>1096</v>
      </c>
      <c r="E13" s="8">
        <f t="shared" si="1"/>
        <v>75.9</v>
      </c>
      <c r="F13" s="8">
        <v>75</v>
      </c>
      <c r="G13" s="8"/>
      <c r="H13" s="8">
        <v>0.9</v>
      </c>
      <c r="I13">
        <v>72.912</v>
      </c>
      <c r="L13" s="8">
        <v>172</v>
      </c>
      <c r="M13" s="8">
        <f t="shared" si="0"/>
        <v>37.84</v>
      </c>
      <c r="N13" s="9">
        <v>1096</v>
      </c>
      <c r="O13" s="11">
        <f t="shared" si="2"/>
        <v>35.072</v>
      </c>
      <c r="P13" s="11"/>
      <c r="S13">
        <v>37.84</v>
      </c>
      <c r="T13" s="11">
        <v>35.072</v>
      </c>
      <c r="U13">
        <f t="shared" si="3"/>
        <v>72.912</v>
      </c>
    </row>
    <row r="14" ht="20" customHeight="1" spans="1:21">
      <c r="A14" s="8">
        <v>8</v>
      </c>
      <c r="B14" s="8" t="s">
        <v>20</v>
      </c>
      <c r="C14" s="8">
        <v>320</v>
      </c>
      <c r="D14" s="9">
        <v>1934</v>
      </c>
      <c r="E14" s="8">
        <f t="shared" si="1"/>
        <v>132.9</v>
      </c>
      <c r="F14" s="8">
        <v>132</v>
      </c>
      <c r="G14" s="8"/>
      <c r="H14" s="8">
        <v>0.9</v>
      </c>
      <c r="I14">
        <v>132.288</v>
      </c>
      <c r="L14" s="8">
        <v>320</v>
      </c>
      <c r="M14" s="8">
        <f t="shared" si="0"/>
        <v>70.4</v>
      </c>
      <c r="N14" s="9">
        <v>1934</v>
      </c>
      <c r="O14" s="11">
        <f t="shared" si="2"/>
        <v>61.888</v>
      </c>
      <c r="P14" s="11"/>
      <c r="S14">
        <v>70.4</v>
      </c>
      <c r="T14" s="11">
        <v>61.888</v>
      </c>
      <c r="U14">
        <f t="shared" si="3"/>
        <v>132.288</v>
      </c>
    </row>
    <row r="15" ht="20" customHeight="1" spans="1:21">
      <c r="A15" s="8">
        <v>9</v>
      </c>
      <c r="B15" s="8" t="s">
        <v>21</v>
      </c>
      <c r="C15" s="8">
        <v>383</v>
      </c>
      <c r="D15" s="9">
        <v>1474</v>
      </c>
      <c r="E15" s="8">
        <f t="shared" si="1"/>
        <v>131.9</v>
      </c>
      <c r="F15" s="8">
        <v>131</v>
      </c>
      <c r="G15" s="8"/>
      <c r="H15" s="8">
        <v>0.9</v>
      </c>
      <c r="I15">
        <v>131.428</v>
      </c>
      <c r="L15" s="8">
        <v>383</v>
      </c>
      <c r="M15" s="8">
        <f t="shared" si="0"/>
        <v>84.26</v>
      </c>
      <c r="N15" s="9">
        <v>1474</v>
      </c>
      <c r="O15" s="11">
        <f t="shared" si="2"/>
        <v>47.168</v>
      </c>
      <c r="P15" s="11"/>
      <c r="S15">
        <v>84.26</v>
      </c>
      <c r="T15" s="11">
        <v>47.168</v>
      </c>
      <c r="U15">
        <f t="shared" si="3"/>
        <v>131.428</v>
      </c>
    </row>
    <row r="16" ht="20" customHeight="1" spans="1:21">
      <c r="A16" s="8">
        <v>10</v>
      </c>
      <c r="B16" s="8" t="s">
        <v>22</v>
      </c>
      <c r="C16" s="8">
        <v>236</v>
      </c>
      <c r="D16" s="9">
        <v>1825</v>
      </c>
      <c r="E16" s="8">
        <f t="shared" si="1"/>
        <v>110.9</v>
      </c>
      <c r="F16" s="8">
        <v>110</v>
      </c>
      <c r="G16" s="8"/>
      <c r="H16" s="8">
        <v>0.9</v>
      </c>
      <c r="I16">
        <v>110.32</v>
      </c>
      <c r="L16" s="8">
        <v>236</v>
      </c>
      <c r="M16" s="8">
        <f t="shared" si="0"/>
        <v>51.92</v>
      </c>
      <c r="N16" s="9">
        <v>1825</v>
      </c>
      <c r="O16" s="11">
        <f t="shared" si="2"/>
        <v>58.4</v>
      </c>
      <c r="P16" s="11"/>
      <c r="S16">
        <v>51.92</v>
      </c>
      <c r="T16" s="11">
        <v>58.4</v>
      </c>
      <c r="U16">
        <f t="shared" si="3"/>
        <v>110.32</v>
      </c>
    </row>
    <row r="17" ht="20" customHeight="1" spans="1:21">
      <c r="A17" s="8">
        <v>11</v>
      </c>
      <c r="B17" s="8" t="s">
        <v>23</v>
      </c>
      <c r="C17" s="8">
        <v>210</v>
      </c>
      <c r="D17" s="9">
        <v>1603</v>
      </c>
      <c r="E17" s="8">
        <f t="shared" si="1"/>
        <v>98.9</v>
      </c>
      <c r="F17" s="8">
        <v>98</v>
      </c>
      <c r="G17" s="8"/>
      <c r="H17" s="8">
        <v>0.9</v>
      </c>
      <c r="I17">
        <v>97.496</v>
      </c>
      <c r="L17" s="8">
        <v>210</v>
      </c>
      <c r="M17" s="8">
        <f t="shared" si="0"/>
        <v>46.2</v>
      </c>
      <c r="N17" s="9">
        <v>1603</v>
      </c>
      <c r="O17" s="11">
        <f t="shared" si="2"/>
        <v>51.296</v>
      </c>
      <c r="P17" s="11"/>
      <c r="S17">
        <v>46.2</v>
      </c>
      <c r="T17" s="11">
        <v>51.296</v>
      </c>
      <c r="U17">
        <f t="shared" si="3"/>
        <v>97.496</v>
      </c>
    </row>
    <row r="18" ht="20" customHeight="1" spans="1:21">
      <c r="A18" s="8">
        <v>12</v>
      </c>
      <c r="B18" s="8" t="s">
        <v>24</v>
      </c>
      <c r="C18" s="8">
        <v>357</v>
      </c>
      <c r="D18" s="9">
        <v>1421</v>
      </c>
      <c r="E18" s="8">
        <f t="shared" si="1"/>
        <v>124.9</v>
      </c>
      <c r="F18" s="8">
        <v>124</v>
      </c>
      <c r="G18" s="8"/>
      <c r="H18" s="8">
        <v>0.9</v>
      </c>
      <c r="I18">
        <v>124.012</v>
      </c>
      <c r="L18" s="8">
        <v>357</v>
      </c>
      <c r="M18" s="8">
        <f t="shared" si="0"/>
        <v>78.54</v>
      </c>
      <c r="N18" s="9">
        <v>1421</v>
      </c>
      <c r="O18" s="11">
        <f t="shared" si="2"/>
        <v>45.472</v>
      </c>
      <c r="P18" s="11"/>
      <c r="S18">
        <v>78.54</v>
      </c>
      <c r="T18" s="11">
        <v>45.472</v>
      </c>
      <c r="U18">
        <f t="shared" si="3"/>
        <v>124.012</v>
      </c>
    </row>
    <row r="19" ht="20" customHeight="1" spans="1:21">
      <c r="A19" s="8">
        <v>13</v>
      </c>
      <c r="B19" s="8" t="s">
        <v>25</v>
      </c>
      <c r="C19" s="8">
        <v>126</v>
      </c>
      <c r="D19" s="9">
        <v>1340</v>
      </c>
      <c r="E19" s="8">
        <f t="shared" si="1"/>
        <v>71.9</v>
      </c>
      <c r="F19" s="8">
        <v>71</v>
      </c>
      <c r="G19" s="8"/>
      <c r="H19" s="8">
        <v>0.9</v>
      </c>
      <c r="I19">
        <v>70.6</v>
      </c>
      <c r="L19" s="8">
        <v>126</v>
      </c>
      <c r="M19" s="8">
        <f t="shared" si="0"/>
        <v>27.72</v>
      </c>
      <c r="N19" s="9">
        <v>1340</v>
      </c>
      <c r="O19" s="11">
        <f t="shared" si="2"/>
        <v>42.88</v>
      </c>
      <c r="P19" s="11"/>
      <c r="S19">
        <v>27.72</v>
      </c>
      <c r="T19" s="11">
        <v>42.88</v>
      </c>
      <c r="U19">
        <f t="shared" si="3"/>
        <v>70.6</v>
      </c>
    </row>
    <row r="20" ht="20" customHeight="1" spans="1:21">
      <c r="A20" s="8">
        <v>14</v>
      </c>
      <c r="B20" s="8" t="s">
        <v>26</v>
      </c>
      <c r="C20" s="8">
        <v>84</v>
      </c>
      <c r="D20" s="9">
        <v>1106</v>
      </c>
      <c r="E20" s="8">
        <f t="shared" si="1"/>
        <v>54.9</v>
      </c>
      <c r="F20" s="8">
        <v>54</v>
      </c>
      <c r="G20" s="8"/>
      <c r="H20" s="8">
        <v>0.9</v>
      </c>
      <c r="I20">
        <v>53.872</v>
      </c>
      <c r="L20" s="8">
        <v>84</v>
      </c>
      <c r="M20" s="8">
        <f t="shared" si="0"/>
        <v>18.48</v>
      </c>
      <c r="N20" s="9">
        <v>1106</v>
      </c>
      <c r="O20" s="11">
        <f t="shared" si="2"/>
        <v>35.392</v>
      </c>
      <c r="P20" s="11"/>
      <c r="S20">
        <v>18.48</v>
      </c>
      <c r="T20" s="11">
        <v>35.392</v>
      </c>
      <c r="U20">
        <f t="shared" si="3"/>
        <v>53.872</v>
      </c>
    </row>
    <row r="21" ht="20" customHeight="1" spans="1:21">
      <c r="A21" s="8">
        <v>15</v>
      </c>
      <c r="B21" s="8" t="s">
        <v>27</v>
      </c>
      <c r="C21" s="8">
        <v>262</v>
      </c>
      <c r="D21" s="9">
        <v>2047</v>
      </c>
      <c r="E21" s="8">
        <f t="shared" si="1"/>
        <v>133.9</v>
      </c>
      <c r="F21" s="8">
        <v>133</v>
      </c>
      <c r="G21" s="8"/>
      <c r="H21" s="8">
        <v>0.9</v>
      </c>
      <c r="I21">
        <v>133.144</v>
      </c>
      <c r="L21" s="8">
        <v>262</v>
      </c>
      <c r="M21" s="8">
        <f t="shared" si="0"/>
        <v>57.64</v>
      </c>
      <c r="N21" s="9">
        <v>2047</v>
      </c>
      <c r="O21" s="11">
        <f t="shared" si="2"/>
        <v>65.504</v>
      </c>
      <c r="P21" s="11"/>
      <c r="S21">
        <v>57.64</v>
      </c>
      <c r="T21" s="11">
        <v>65.504</v>
      </c>
      <c r="U21">
        <f t="shared" si="3"/>
        <v>123.144</v>
      </c>
    </row>
    <row r="22" ht="20" customHeight="1" spans="1:21">
      <c r="A22" s="8">
        <v>16</v>
      </c>
      <c r="B22" s="8" t="s">
        <v>28</v>
      </c>
      <c r="C22" s="8">
        <v>65</v>
      </c>
      <c r="D22" s="9">
        <v>1356</v>
      </c>
      <c r="E22" s="8">
        <f t="shared" si="1"/>
        <v>60.9</v>
      </c>
      <c r="F22" s="8">
        <v>60</v>
      </c>
      <c r="G22" s="8"/>
      <c r="H22" s="8">
        <v>0.9</v>
      </c>
      <c r="I22">
        <v>57.692</v>
      </c>
      <c r="L22" s="8">
        <v>65</v>
      </c>
      <c r="M22" s="8">
        <f t="shared" si="0"/>
        <v>14.3</v>
      </c>
      <c r="N22" s="9">
        <v>1356</v>
      </c>
      <c r="O22" s="11">
        <f t="shared" si="2"/>
        <v>43.392</v>
      </c>
      <c r="P22" s="11"/>
      <c r="S22">
        <v>14.3</v>
      </c>
      <c r="T22" s="11">
        <v>43.392</v>
      </c>
      <c r="U22">
        <f t="shared" si="3"/>
        <v>57.692</v>
      </c>
    </row>
    <row r="23" ht="20" customHeight="1" spans="1:21">
      <c r="A23" s="8">
        <v>17</v>
      </c>
      <c r="B23" s="8" t="s">
        <v>29</v>
      </c>
      <c r="C23" s="8">
        <v>27</v>
      </c>
      <c r="D23" s="9">
        <v>1830</v>
      </c>
      <c r="E23" s="8">
        <f t="shared" si="1"/>
        <v>165.9</v>
      </c>
      <c r="F23" s="8">
        <v>165</v>
      </c>
      <c r="G23" s="8"/>
      <c r="H23" s="8">
        <v>0.9</v>
      </c>
      <c r="I23">
        <v>164.5</v>
      </c>
      <c r="L23" s="8">
        <v>27</v>
      </c>
      <c r="M23" s="8">
        <f t="shared" si="0"/>
        <v>5.94</v>
      </c>
      <c r="N23" s="9">
        <v>1830</v>
      </c>
      <c r="O23" s="11">
        <f t="shared" si="2"/>
        <v>58.56</v>
      </c>
      <c r="P23" s="11"/>
      <c r="S23">
        <v>5.94</v>
      </c>
      <c r="T23" s="11">
        <v>58.56</v>
      </c>
      <c r="U23">
        <f t="shared" si="3"/>
        <v>64.5</v>
      </c>
    </row>
    <row r="24" ht="20" customHeight="1" spans="1:21">
      <c r="A24" s="8">
        <v>18</v>
      </c>
      <c r="B24" s="8" t="s">
        <v>30</v>
      </c>
      <c r="C24" s="8">
        <v>283</v>
      </c>
      <c r="D24" s="9">
        <v>1605</v>
      </c>
      <c r="E24" s="8">
        <f t="shared" si="1"/>
        <v>114.9</v>
      </c>
      <c r="F24" s="8">
        <v>114</v>
      </c>
      <c r="G24" s="8"/>
      <c r="H24" s="8">
        <v>0.9</v>
      </c>
      <c r="I24">
        <v>113.62</v>
      </c>
      <c r="L24" s="8">
        <v>283</v>
      </c>
      <c r="M24" s="8">
        <f t="shared" si="0"/>
        <v>62.26</v>
      </c>
      <c r="N24" s="9">
        <v>1605</v>
      </c>
      <c r="O24" s="11">
        <f t="shared" si="2"/>
        <v>51.36</v>
      </c>
      <c r="P24" s="11"/>
      <c r="S24">
        <v>62.26</v>
      </c>
      <c r="T24" s="11">
        <v>51.36</v>
      </c>
      <c r="U24">
        <f t="shared" si="3"/>
        <v>113.62</v>
      </c>
    </row>
    <row r="25" ht="20" customHeight="1" spans="1:21">
      <c r="A25" s="8">
        <v>19</v>
      </c>
      <c r="B25" s="8" t="s">
        <v>31</v>
      </c>
      <c r="C25" s="8">
        <v>287</v>
      </c>
      <c r="D25" s="9">
        <v>1838</v>
      </c>
      <c r="E25" s="8">
        <f t="shared" si="1"/>
        <v>0.9</v>
      </c>
      <c r="F25" s="8">
        <v>0</v>
      </c>
      <c r="G25" s="8"/>
      <c r="H25" s="8">
        <v>0.9</v>
      </c>
      <c r="I25">
        <v>0</v>
      </c>
      <c r="L25" s="8"/>
      <c r="M25" s="8">
        <f t="shared" si="0"/>
        <v>0</v>
      </c>
      <c r="N25" s="9"/>
      <c r="O25" s="11">
        <f t="shared" si="2"/>
        <v>0</v>
      </c>
      <c r="P25" s="11"/>
      <c r="S25">
        <v>0</v>
      </c>
      <c r="T25" s="11">
        <v>0</v>
      </c>
      <c r="U25">
        <f t="shared" si="3"/>
        <v>0</v>
      </c>
    </row>
    <row r="26" ht="20" customHeight="1" spans="1:21">
      <c r="A26" s="8">
        <v>20</v>
      </c>
      <c r="B26" s="8" t="s">
        <v>32</v>
      </c>
      <c r="C26" s="8">
        <v>266</v>
      </c>
      <c r="D26" s="9">
        <v>1118</v>
      </c>
      <c r="E26" s="8">
        <f t="shared" si="1"/>
        <v>95.9</v>
      </c>
      <c r="F26" s="8">
        <v>95</v>
      </c>
      <c r="G26" s="8"/>
      <c r="H26" s="8">
        <v>0.9</v>
      </c>
      <c r="I26">
        <v>94.296</v>
      </c>
      <c r="L26" s="8">
        <v>266</v>
      </c>
      <c r="M26" s="8">
        <f t="shared" si="0"/>
        <v>58.52</v>
      </c>
      <c r="N26" s="9">
        <v>1118</v>
      </c>
      <c r="O26" s="11">
        <f t="shared" si="2"/>
        <v>35.776</v>
      </c>
      <c r="P26" s="11"/>
      <c r="S26">
        <v>58.52</v>
      </c>
      <c r="T26" s="11">
        <v>35.776</v>
      </c>
      <c r="U26">
        <f t="shared" si="3"/>
        <v>94.296</v>
      </c>
    </row>
    <row r="27" ht="20" customHeight="1" spans="1:21">
      <c r="A27" s="8">
        <v>21</v>
      </c>
      <c r="B27" s="8" t="s">
        <v>33</v>
      </c>
      <c r="C27" s="8">
        <v>50</v>
      </c>
      <c r="D27" s="9">
        <v>951</v>
      </c>
      <c r="E27" s="8">
        <f t="shared" si="1"/>
        <v>44.4</v>
      </c>
      <c r="F27" s="8">
        <v>43.5</v>
      </c>
      <c r="G27" s="8"/>
      <c r="H27" s="8">
        <v>0.9</v>
      </c>
      <c r="I27">
        <v>41.432</v>
      </c>
      <c r="L27" s="8">
        <v>50</v>
      </c>
      <c r="M27" s="8">
        <f t="shared" si="0"/>
        <v>11</v>
      </c>
      <c r="N27" s="9">
        <v>951</v>
      </c>
      <c r="O27" s="11">
        <f t="shared" si="2"/>
        <v>30.432</v>
      </c>
      <c r="P27" s="11"/>
      <c r="S27">
        <v>11</v>
      </c>
      <c r="T27" s="11">
        <v>30.432</v>
      </c>
      <c r="U27">
        <f t="shared" si="3"/>
        <v>41.432</v>
      </c>
    </row>
    <row r="28" ht="20" customHeight="1" spans="1:21">
      <c r="A28" s="8">
        <v>22</v>
      </c>
      <c r="B28" s="8" t="s">
        <v>34</v>
      </c>
      <c r="C28" s="8">
        <v>0</v>
      </c>
      <c r="D28" s="9">
        <v>770</v>
      </c>
      <c r="E28" s="8">
        <f t="shared" si="1"/>
        <v>0.9</v>
      </c>
      <c r="F28" s="8">
        <v>0</v>
      </c>
      <c r="G28" s="8"/>
      <c r="H28" s="8">
        <v>0.9</v>
      </c>
      <c r="I28">
        <v>0</v>
      </c>
      <c r="L28" s="8"/>
      <c r="M28" s="8">
        <f t="shared" si="0"/>
        <v>0</v>
      </c>
      <c r="N28" s="9"/>
      <c r="O28" s="11">
        <f t="shared" si="2"/>
        <v>0</v>
      </c>
      <c r="P28" s="11"/>
      <c r="S28">
        <v>0</v>
      </c>
      <c r="T28" s="11">
        <v>0</v>
      </c>
      <c r="U28">
        <f t="shared" si="3"/>
        <v>0</v>
      </c>
    </row>
    <row r="29" ht="20" customHeight="1" spans="1:21">
      <c r="A29" s="8">
        <v>23</v>
      </c>
      <c r="B29" s="8" t="s">
        <v>35</v>
      </c>
      <c r="C29" s="8">
        <v>45</v>
      </c>
      <c r="D29" s="9">
        <v>1591</v>
      </c>
      <c r="E29" s="8">
        <f t="shared" si="1"/>
        <v>62.9</v>
      </c>
      <c r="F29" s="8">
        <v>62</v>
      </c>
      <c r="G29" s="8"/>
      <c r="H29" s="8">
        <v>0.9</v>
      </c>
      <c r="I29">
        <v>60.812</v>
      </c>
      <c r="L29" s="8">
        <v>45</v>
      </c>
      <c r="M29" s="8">
        <f t="shared" si="0"/>
        <v>9.9</v>
      </c>
      <c r="N29" s="9">
        <v>1591</v>
      </c>
      <c r="O29" s="11">
        <f t="shared" si="2"/>
        <v>50.912</v>
      </c>
      <c r="P29" s="11"/>
      <c r="S29">
        <v>9.9</v>
      </c>
      <c r="T29" s="11">
        <v>50.912</v>
      </c>
      <c r="U29">
        <f t="shared" si="3"/>
        <v>60.812</v>
      </c>
    </row>
    <row r="30" ht="20" customHeight="1" spans="1:21">
      <c r="A30" s="8">
        <v>24</v>
      </c>
      <c r="B30" s="8" t="s">
        <v>36</v>
      </c>
      <c r="C30" s="8">
        <v>457</v>
      </c>
      <c r="D30" s="9">
        <v>1764</v>
      </c>
      <c r="E30" s="8">
        <f t="shared" si="1"/>
        <v>158.1</v>
      </c>
      <c r="F30" s="8">
        <v>157</v>
      </c>
      <c r="G30" s="8"/>
      <c r="H30" s="8">
        <v>1.1</v>
      </c>
      <c r="I30">
        <v>156.988</v>
      </c>
      <c r="L30" s="8">
        <v>457</v>
      </c>
      <c r="M30" s="8">
        <f t="shared" si="0"/>
        <v>100.54</v>
      </c>
      <c r="N30" s="9">
        <v>1764</v>
      </c>
      <c r="O30" s="11">
        <f t="shared" si="2"/>
        <v>56.448</v>
      </c>
      <c r="P30" s="11"/>
      <c r="S30">
        <v>100.54</v>
      </c>
      <c r="T30" s="11">
        <v>56.448</v>
      </c>
      <c r="U30">
        <f t="shared" si="3"/>
        <v>156.988</v>
      </c>
    </row>
  </sheetData>
  <mergeCells count="8">
    <mergeCell ref="A2:H2"/>
    <mergeCell ref="F3:H3"/>
    <mergeCell ref="F4:H4"/>
    <mergeCell ref="A4:A5"/>
    <mergeCell ref="B4:B5"/>
    <mergeCell ref="C4:C5"/>
    <mergeCell ref="D4:D5"/>
    <mergeCell ref="E4:E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正式表</vt:lpstr>
      <vt:lpstr>计算过程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Administrator</cp:lastModifiedBy>
  <dcterms:created xsi:type="dcterms:W3CDTF">2018-03-18T11:14:00Z</dcterms:created>
  <dcterms:modified xsi:type="dcterms:W3CDTF">2019-01-08T08:19:45Z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